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Sorbanallas_Egycsatornas\"/>
    </mc:Choice>
  </mc:AlternateContent>
  <xr:revisionPtr revIDLastSave="0" documentId="13_ncr:1_{EC7DABAB-0DBD-42BB-936A-D5BAE6E9BCCA}" xr6:coauthVersionLast="45" xr6:coauthVersionMax="45" xr10:uidLastSave="{00000000-0000-0000-0000-000000000000}"/>
  <bookViews>
    <workbookView xWindow="-110" yWindow="-110" windowWidth="19420" windowHeight="10420" xr2:uid="{A23B8C15-17DE-4E2B-B1D2-399C5859E630}"/>
  </bookViews>
  <sheets>
    <sheet name="Feladatban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1" i="1" l="1"/>
  <c r="W21" i="1"/>
  <c r="U21" i="1"/>
  <c r="S21" i="1"/>
  <c r="R16" i="1"/>
  <c r="R17" i="1" s="1"/>
  <c r="R14" i="1"/>
  <c r="R12" i="1"/>
  <c r="R10" i="1"/>
  <c r="R8" i="1"/>
  <c r="R6" i="1"/>
  <c r="Q4" i="1"/>
  <c r="R19" i="1" l="1"/>
  <c r="R18" i="1"/>
  <c r="B21" i="1"/>
  <c r="C6" i="1" l="1"/>
  <c r="D6" i="1"/>
  <c r="D8" i="1" s="1"/>
  <c r="D12" i="1" s="1"/>
  <c r="E6" i="1"/>
  <c r="F6" i="1"/>
  <c r="F10" i="1" s="1"/>
  <c r="F14" i="1" s="1"/>
  <c r="G6" i="1"/>
  <c r="G10" i="1" s="1"/>
  <c r="G14" i="1" s="1"/>
  <c r="H6" i="1"/>
  <c r="H8" i="1" s="1"/>
  <c r="H12" i="1" s="1"/>
  <c r="I6" i="1"/>
  <c r="J6" i="1"/>
  <c r="J10" i="1" s="1"/>
  <c r="J14" i="1" s="1"/>
  <c r="K6" i="1"/>
  <c r="K8" i="1" s="1"/>
  <c r="K12" i="1" s="1"/>
  <c r="L6" i="1"/>
  <c r="L8" i="1" s="1"/>
  <c r="L12" i="1" s="1"/>
  <c r="M6" i="1"/>
  <c r="N6" i="1"/>
  <c r="N10" i="1" s="1"/>
  <c r="N14" i="1" s="1"/>
  <c r="P6" i="1"/>
  <c r="P8" i="1" s="1"/>
  <c r="P12" i="1" s="1"/>
  <c r="Q6" i="1"/>
  <c r="S6" i="1"/>
  <c r="S10" i="1" s="1"/>
  <c r="S14" i="1" s="1"/>
  <c r="T6" i="1"/>
  <c r="T8" i="1" s="1"/>
  <c r="T12" i="1" s="1"/>
  <c r="U6" i="1"/>
  <c r="U8" i="1" s="1"/>
  <c r="U12" i="1" s="1"/>
  <c r="V6" i="1"/>
  <c r="W6" i="1"/>
  <c r="W10" i="1" s="1"/>
  <c r="W14" i="1" s="1"/>
  <c r="X6" i="1"/>
  <c r="X10" i="1" s="1"/>
  <c r="X14" i="1" s="1"/>
  <c r="Y6" i="1"/>
  <c r="Y8" i="1" s="1"/>
  <c r="Y12" i="1" s="1"/>
  <c r="Z6" i="1"/>
  <c r="C8" i="1"/>
  <c r="C12" i="1" s="1"/>
  <c r="G8" i="1"/>
  <c r="G12" i="1" s="1"/>
  <c r="C10" i="1"/>
  <c r="C14" i="1" s="1"/>
  <c r="C16" i="1"/>
  <c r="G16" i="1"/>
  <c r="B19" i="1"/>
  <c r="B18" i="1"/>
  <c r="B17" i="1"/>
  <c r="B16" i="1"/>
  <c r="B14" i="1"/>
  <c r="B12" i="1"/>
  <c r="B10" i="1"/>
  <c r="B8" i="1"/>
  <c r="B6" i="1"/>
  <c r="Y10" i="1" l="1"/>
  <c r="Y14" i="1" s="1"/>
  <c r="P10" i="1"/>
  <c r="P14" i="1" s="1"/>
  <c r="T16" i="1"/>
  <c r="U10" i="1"/>
  <c r="U14" i="1" s="1"/>
  <c r="X8" i="1"/>
  <c r="X12" i="1" s="1"/>
  <c r="X16" i="1"/>
  <c r="X19" i="1" s="1"/>
  <c r="T10" i="1"/>
  <c r="T14" i="1" s="1"/>
  <c r="L10" i="1"/>
  <c r="L14" i="1" s="1"/>
  <c r="K16" i="1"/>
  <c r="K18" i="1" s="1"/>
  <c r="K10" i="1"/>
  <c r="K14" i="1" s="1"/>
  <c r="H10" i="1"/>
  <c r="H14" i="1" s="1"/>
  <c r="D10" i="1"/>
  <c r="D14" i="1" s="1"/>
  <c r="G19" i="1"/>
  <c r="G18" i="1"/>
  <c r="G17" i="1"/>
  <c r="N16" i="1"/>
  <c r="J8" i="1"/>
  <c r="J12" i="1" s="1"/>
  <c r="V10" i="1"/>
  <c r="V14" i="1" s="1"/>
  <c r="V8" i="1"/>
  <c r="V12" i="1" s="1"/>
  <c r="V16" i="1"/>
  <c r="E10" i="1"/>
  <c r="E14" i="1" s="1"/>
  <c r="E8" i="1"/>
  <c r="E12" i="1" s="1"/>
  <c r="E16" i="1"/>
  <c r="K19" i="1"/>
  <c r="W16" i="1"/>
  <c r="F16" i="1"/>
  <c r="S8" i="1"/>
  <c r="S12" i="1" s="1"/>
  <c r="Z10" i="1"/>
  <c r="Z14" i="1" s="1"/>
  <c r="Z8" i="1"/>
  <c r="Z12" i="1" s="1"/>
  <c r="Z16" i="1"/>
  <c r="Q10" i="1"/>
  <c r="Q14" i="1" s="1"/>
  <c r="Q8" i="1"/>
  <c r="Q12" i="1" s="1"/>
  <c r="Q16" i="1"/>
  <c r="M10" i="1"/>
  <c r="M14" i="1" s="1"/>
  <c r="M8" i="1"/>
  <c r="M12" i="1" s="1"/>
  <c r="M16" i="1"/>
  <c r="I10" i="1"/>
  <c r="I14" i="1" s="1"/>
  <c r="I8" i="1"/>
  <c r="I12" i="1" s="1"/>
  <c r="I16" i="1"/>
  <c r="T19" i="1"/>
  <c r="T18" i="1"/>
  <c r="C19" i="1"/>
  <c r="C18" i="1"/>
  <c r="T17" i="1"/>
  <c r="C17" i="1"/>
  <c r="S16" i="1"/>
  <c r="J16" i="1"/>
  <c r="W8" i="1"/>
  <c r="W12" i="1" s="1"/>
  <c r="N8" i="1"/>
  <c r="N12" i="1" s="1"/>
  <c r="F8" i="1"/>
  <c r="F12" i="1" s="1"/>
  <c r="Y16" i="1"/>
  <c r="U16" i="1"/>
  <c r="P16" i="1"/>
  <c r="L16" i="1"/>
  <c r="H16" i="1"/>
  <c r="D16" i="1"/>
  <c r="K17" i="1" l="1"/>
  <c r="X17" i="1"/>
  <c r="N21" i="1"/>
  <c r="X18" i="1"/>
  <c r="F18" i="1"/>
  <c r="F17" i="1"/>
  <c r="F19" i="1"/>
  <c r="D18" i="1"/>
  <c r="D17" i="1"/>
  <c r="D21" i="1" s="1"/>
  <c r="D19" i="1"/>
  <c r="U18" i="1"/>
  <c r="U17" i="1"/>
  <c r="U19" i="1"/>
  <c r="Q17" i="1"/>
  <c r="Q18" i="1"/>
  <c r="Q19" i="1"/>
  <c r="W18" i="1"/>
  <c r="W17" i="1"/>
  <c r="W19" i="1"/>
  <c r="H19" i="1"/>
  <c r="H18" i="1"/>
  <c r="H17" i="1"/>
  <c r="Y19" i="1"/>
  <c r="Y17" i="1"/>
  <c r="Y18" i="1"/>
  <c r="J18" i="1"/>
  <c r="J17" i="1"/>
  <c r="J21" i="1" s="1"/>
  <c r="J19" i="1"/>
  <c r="M17" i="1"/>
  <c r="M19" i="1"/>
  <c r="M18" i="1"/>
  <c r="V17" i="1"/>
  <c r="V18" i="1"/>
  <c r="V19" i="1"/>
  <c r="N18" i="1"/>
  <c r="N17" i="1"/>
  <c r="N19" i="1"/>
  <c r="P19" i="1"/>
  <c r="P17" i="1"/>
  <c r="P18" i="1"/>
  <c r="Z17" i="1"/>
  <c r="Z18" i="1"/>
  <c r="Z19" i="1"/>
  <c r="L18" i="1"/>
  <c r="L21" i="1" s="1"/>
  <c r="L19" i="1"/>
  <c r="L17" i="1"/>
  <c r="S18" i="1"/>
  <c r="S17" i="1"/>
  <c r="S19" i="1"/>
  <c r="I17" i="1"/>
  <c r="I19" i="1"/>
  <c r="I18" i="1"/>
  <c r="E17" i="1"/>
  <c r="E18" i="1"/>
  <c r="E19" i="1"/>
</calcChain>
</file>

<file path=xl/sharedStrings.xml><?xml version="1.0" encoding="utf-8"?>
<sst xmlns="http://schemas.openxmlformats.org/spreadsheetml/2006/main" count="25" uniqueCount="25">
  <si>
    <r>
      <rPr>
        <sz val="11"/>
        <color theme="1"/>
        <rFont val="Calibri"/>
        <family val="2"/>
        <charset val="238"/>
      </rPr>
      <t>λ</t>
    </r>
    <r>
      <rPr>
        <sz val="11"/>
        <color theme="1"/>
        <rFont val="Calibri"/>
        <family val="2"/>
      </rPr>
      <t xml:space="preserve"> =</t>
    </r>
  </si>
  <si>
    <r>
      <rPr>
        <sz val="11"/>
        <color theme="1"/>
        <rFont val="Calibri"/>
        <family val="2"/>
        <charset val="238"/>
      </rPr>
      <t>μ</t>
    </r>
    <r>
      <rPr>
        <sz val="11"/>
        <color theme="1"/>
        <rFont val="Calibri"/>
        <family val="2"/>
      </rPr>
      <t xml:space="preserve"> =</t>
    </r>
  </si>
  <si>
    <r>
      <rPr>
        <sz val="11"/>
        <color theme="1"/>
        <rFont val="Calibri"/>
        <family val="2"/>
        <charset val="238"/>
      </rPr>
      <t>ψ</t>
    </r>
    <r>
      <rPr>
        <sz val="11"/>
        <color theme="1"/>
        <rFont val="Calibri"/>
        <family val="2"/>
      </rPr>
      <t xml:space="preserve"> =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</si>
  <si>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</si>
  <si>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</si>
  <si>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</si>
  <si>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</si>
  <si>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</si>
  <si>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</si>
  <si>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</si>
  <si>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</si>
  <si>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</si>
  <si>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</si>
  <si>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</si>
  <si>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</si>
  <si>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M(v) =</t>
  </si>
  <si>
    <t>M(n) =</t>
  </si>
  <si>
    <t>M(ts) =</t>
  </si>
  <si>
    <t>M(tr) =</t>
  </si>
  <si>
    <t>p0 =</t>
  </si>
  <si>
    <t xml:space="preserve">p1 = </t>
  </si>
  <si>
    <t>p2 =</t>
  </si>
  <si>
    <t>p3 =</t>
  </si>
  <si>
    <t>1/d</t>
  </si>
  <si>
    <t>P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</si>
</sst>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164" fontId="0" fillId="0" borderId="0" xfId="0" applyNumberFormat="1"/>
    <xf numFmtId="0" fontId="0" fillId="2" borderId="0" xfId="0" applyFill="1"/>
    <xf numFmtId="0" fontId="0" fillId="2" borderId="0" xfId="0" quotePrefix="1" applyFill="1"/>
    <xf numFmtId="164" fontId="0" fillId="3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4339D-256E-4764-8EFC-45D9C4225259}">
  <dimension ref="A1:Z21"/>
  <sheetViews>
    <sheetView tabSelected="1" topLeftCell="B1" zoomScale="76" zoomScaleNormal="76" workbookViewId="0">
      <selection activeCell="Z5" sqref="Z5"/>
    </sheetView>
  </sheetViews>
  <sheetFormatPr defaultRowHeight="14.5" x14ac:dyDescent="0.35"/>
  <sheetData>
    <row r="1" spans="1:26" x14ac:dyDescent="0.35">
      <c r="A1" s="3"/>
      <c r="B1" s="4" t="s">
        <v>3</v>
      </c>
      <c r="C1" s="1" t="s">
        <v>23</v>
      </c>
      <c r="D1" s="4" t="s">
        <v>4</v>
      </c>
      <c r="F1" s="4" t="s">
        <v>5</v>
      </c>
      <c r="H1" s="4" t="s">
        <v>6</v>
      </c>
      <c r="J1" s="4" t="s">
        <v>7</v>
      </c>
      <c r="L1" s="4" t="s">
        <v>8</v>
      </c>
      <c r="N1" s="4" t="s">
        <v>9</v>
      </c>
      <c r="P1" s="4" t="s">
        <v>10</v>
      </c>
      <c r="S1" s="4" t="s">
        <v>11</v>
      </c>
      <c r="U1" s="4" t="s">
        <v>12</v>
      </c>
      <c r="W1" s="4" t="s">
        <v>13</v>
      </c>
      <c r="Y1" s="4" t="s">
        <v>14</v>
      </c>
    </row>
    <row r="2" spans="1:26" x14ac:dyDescent="0.35">
      <c r="A2" s="4" t="s">
        <v>0</v>
      </c>
      <c r="B2">
        <v>25</v>
      </c>
      <c r="C2">
        <v>25</v>
      </c>
      <c r="D2">
        <v>45</v>
      </c>
      <c r="E2">
        <v>45</v>
      </c>
      <c r="F2">
        <v>720</v>
      </c>
      <c r="G2">
        <v>600</v>
      </c>
      <c r="H2">
        <v>42</v>
      </c>
      <c r="I2">
        <v>21</v>
      </c>
      <c r="J2">
        <v>4</v>
      </c>
      <c r="K2">
        <v>4</v>
      </c>
      <c r="L2">
        <v>15</v>
      </c>
      <c r="M2">
        <v>15</v>
      </c>
      <c r="N2">
        <v>7</v>
      </c>
      <c r="P2">
        <v>6</v>
      </c>
      <c r="Q2">
        <v>6</v>
      </c>
      <c r="R2">
        <v>5</v>
      </c>
      <c r="S2">
        <v>12</v>
      </c>
      <c r="T2">
        <v>12</v>
      </c>
      <c r="U2">
        <v>32</v>
      </c>
      <c r="V2">
        <v>32</v>
      </c>
      <c r="W2">
        <v>30</v>
      </c>
      <c r="X2">
        <v>30</v>
      </c>
      <c r="Y2">
        <v>5</v>
      </c>
      <c r="Z2">
        <v>5</v>
      </c>
    </row>
    <row r="3" spans="1:26" x14ac:dyDescent="0.35">
      <c r="A3" s="3"/>
    </row>
    <row r="4" spans="1:26" x14ac:dyDescent="0.35">
      <c r="A4" s="4" t="s">
        <v>1</v>
      </c>
      <c r="B4">
        <v>30</v>
      </c>
      <c r="C4">
        <v>40</v>
      </c>
      <c r="D4">
        <v>60</v>
      </c>
      <c r="E4">
        <v>90</v>
      </c>
      <c r="F4">
        <v>1200</v>
      </c>
      <c r="G4">
        <v>1200</v>
      </c>
      <c r="H4">
        <v>60</v>
      </c>
      <c r="I4">
        <v>60</v>
      </c>
      <c r="J4">
        <v>10</v>
      </c>
      <c r="K4">
        <v>12</v>
      </c>
      <c r="L4">
        <v>24</v>
      </c>
      <c r="M4">
        <v>36</v>
      </c>
      <c r="N4">
        <v>10</v>
      </c>
      <c r="P4">
        <v>7.5</v>
      </c>
      <c r="Q4">
        <f>60/7</f>
        <v>8.5714285714285712</v>
      </c>
      <c r="R4">
        <v>7.5</v>
      </c>
      <c r="S4">
        <v>20</v>
      </c>
      <c r="T4">
        <v>30</v>
      </c>
      <c r="U4">
        <v>40</v>
      </c>
      <c r="V4">
        <v>48</v>
      </c>
      <c r="W4">
        <v>40</v>
      </c>
      <c r="X4">
        <v>60</v>
      </c>
      <c r="Y4">
        <v>6</v>
      </c>
      <c r="Z4">
        <v>7.5</v>
      </c>
    </row>
    <row r="5" spans="1:26" x14ac:dyDescent="0.35">
      <c r="A5" s="3"/>
    </row>
    <row r="6" spans="1:26" x14ac:dyDescent="0.35">
      <c r="A6" s="4" t="s">
        <v>2</v>
      </c>
      <c r="B6" s="2">
        <f>B2/B4</f>
        <v>0.83333333333333337</v>
      </c>
      <c r="C6" s="2">
        <f t="shared" ref="C6:Z6" si="0">C2/C4</f>
        <v>0.625</v>
      </c>
      <c r="D6" s="2">
        <f t="shared" si="0"/>
        <v>0.75</v>
      </c>
      <c r="E6" s="2">
        <f t="shared" si="0"/>
        <v>0.5</v>
      </c>
      <c r="F6" s="2">
        <f t="shared" si="0"/>
        <v>0.6</v>
      </c>
      <c r="G6" s="2">
        <f t="shared" si="0"/>
        <v>0.5</v>
      </c>
      <c r="H6" s="2">
        <f t="shared" si="0"/>
        <v>0.7</v>
      </c>
      <c r="I6" s="2">
        <f t="shared" si="0"/>
        <v>0.35</v>
      </c>
      <c r="J6" s="2">
        <f t="shared" si="0"/>
        <v>0.4</v>
      </c>
      <c r="K6" s="2">
        <f t="shared" si="0"/>
        <v>0.33333333333333331</v>
      </c>
      <c r="L6" s="2">
        <f t="shared" si="0"/>
        <v>0.625</v>
      </c>
      <c r="M6" s="2">
        <f t="shared" si="0"/>
        <v>0.41666666666666669</v>
      </c>
      <c r="N6" s="2">
        <f t="shared" si="0"/>
        <v>0.7</v>
      </c>
      <c r="O6" s="2"/>
      <c r="P6" s="2">
        <f t="shared" si="0"/>
        <v>0.8</v>
      </c>
      <c r="Q6" s="2">
        <f t="shared" si="0"/>
        <v>0.70000000000000007</v>
      </c>
      <c r="R6" s="2">
        <f t="shared" si="0"/>
        <v>0.66666666666666663</v>
      </c>
      <c r="S6" s="2">
        <f t="shared" si="0"/>
        <v>0.6</v>
      </c>
      <c r="T6" s="2">
        <f t="shared" si="0"/>
        <v>0.4</v>
      </c>
      <c r="U6" s="2">
        <f t="shared" si="0"/>
        <v>0.8</v>
      </c>
      <c r="V6" s="2">
        <f t="shared" si="0"/>
        <v>0.66666666666666663</v>
      </c>
      <c r="W6" s="2">
        <f t="shared" si="0"/>
        <v>0.75</v>
      </c>
      <c r="X6" s="2">
        <f t="shared" si="0"/>
        <v>0.5</v>
      </c>
      <c r="Y6" s="2">
        <f t="shared" si="0"/>
        <v>0.83333333333333337</v>
      </c>
      <c r="Z6" s="2">
        <f t="shared" si="0"/>
        <v>0.66666666666666663</v>
      </c>
    </row>
    <row r="7" spans="1:26" x14ac:dyDescent="0.35">
      <c r="A7" s="3"/>
    </row>
    <row r="8" spans="1:26" x14ac:dyDescent="0.35">
      <c r="A8" s="4" t="s">
        <v>15</v>
      </c>
      <c r="B8" s="2">
        <f>B6^2/(1-B6)</f>
        <v>4.1666666666666679</v>
      </c>
      <c r="C8" s="2">
        <f t="shared" ref="C8:Z8" si="1">C6^2/(1-C6)</f>
        <v>1.0416666666666667</v>
      </c>
      <c r="D8" s="2">
        <f t="shared" si="1"/>
        <v>2.25</v>
      </c>
      <c r="E8" s="2">
        <f t="shared" si="1"/>
        <v>0.5</v>
      </c>
      <c r="F8" s="2">
        <f t="shared" si="1"/>
        <v>0.89999999999999991</v>
      </c>
      <c r="G8" s="2">
        <f t="shared" si="1"/>
        <v>0.5</v>
      </c>
      <c r="H8" s="2">
        <f t="shared" si="1"/>
        <v>1.6333333333333329</v>
      </c>
      <c r="I8" s="2">
        <f t="shared" si="1"/>
        <v>0.18846153846153843</v>
      </c>
      <c r="J8" s="2">
        <f t="shared" si="1"/>
        <v>0.26666666666666672</v>
      </c>
      <c r="K8" s="2">
        <f t="shared" si="1"/>
        <v>0.16666666666666663</v>
      </c>
      <c r="L8" s="2">
        <f t="shared" si="1"/>
        <v>1.0416666666666667</v>
      </c>
      <c r="M8" s="2">
        <f t="shared" si="1"/>
        <v>0.29761904761904767</v>
      </c>
      <c r="N8" s="2">
        <f t="shared" si="1"/>
        <v>1.6333333333333329</v>
      </c>
      <c r="O8" s="2"/>
      <c r="P8" s="2">
        <f t="shared" si="1"/>
        <v>3.2000000000000015</v>
      </c>
      <c r="Q8" s="2">
        <f t="shared" si="1"/>
        <v>1.633333333333334</v>
      </c>
      <c r="R8" s="2">
        <f t="shared" si="1"/>
        <v>1.333333333333333</v>
      </c>
      <c r="S8" s="2">
        <f t="shared" si="1"/>
        <v>0.89999999999999991</v>
      </c>
      <c r="T8" s="2">
        <f t="shared" si="1"/>
        <v>0.26666666666666672</v>
      </c>
      <c r="U8" s="2">
        <f t="shared" si="1"/>
        <v>3.2000000000000015</v>
      </c>
      <c r="V8" s="2">
        <f t="shared" si="1"/>
        <v>1.333333333333333</v>
      </c>
      <c r="W8" s="2">
        <f t="shared" si="1"/>
        <v>2.25</v>
      </c>
      <c r="X8" s="2">
        <f t="shared" si="1"/>
        <v>0.5</v>
      </c>
      <c r="Y8" s="2">
        <f t="shared" si="1"/>
        <v>4.1666666666666679</v>
      </c>
      <c r="Z8" s="2">
        <f t="shared" si="1"/>
        <v>1.333333333333333</v>
      </c>
    </row>
    <row r="9" spans="1:26" x14ac:dyDescent="0.35">
      <c r="A9" s="3"/>
    </row>
    <row r="10" spans="1:26" x14ac:dyDescent="0.35">
      <c r="A10" s="4" t="s">
        <v>16</v>
      </c>
      <c r="B10">
        <f>B6/(1-B6)</f>
        <v>5.0000000000000018</v>
      </c>
      <c r="C10">
        <f t="shared" ref="C10:Z10" si="2">C6/(1-C6)</f>
        <v>1.6666666666666667</v>
      </c>
      <c r="D10">
        <f t="shared" si="2"/>
        <v>3</v>
      </c>
      <c r="E10">
        <f t="shared" si="2"/>
        <v>1</v>
      </c>
      <c r="F10">
        <f t="shared" si="2"/>
        <v>1.4999999999999998</v>
      </c>
      <c r="G10">
        <f t="shared" si="2"/>
        <v>1</v>
      </c>
      <c r="H10">
        <f t="shared" si="2"/>
        <v>2.333333333333333</v>
      </c>
      <c r="I10">
        <f t="shared" si="2"/>
        <v>0.53846153846153844</v>
      </c>
      <c r="J10">
        <f t="shared" si="2"/>
        <v>0.66666666666666674</v>
      </c>
      <c r="K10">
        <f t="shared" si="2"/>
        <v>0.49999999999999994</v>
      </c>
      <c r="L10">
        <f t="shared" si="2"/>
        <v>1.6666666666666667</v>
      </c>
      <c r="M10">
        <f t="shared" si="2"/>
        <v>0.71428571428571441</v>
      </c>
      <c r="N10">
        <f t="shared" si="2"/>
        <v>2.333333333333333</v>
      </c>
      <c r="P10">
        <f t="shared" si="2"/>
        <v>4.0000000000000009</v>
      </c>
      <c r="Q10">
        <f t="shared" si="2"/>
        <v>2.3333333333333339</v>
      </c>
      <c r="R10">
        <f t="shared" si="2"/>
        <v>1.9999999999999998</v>
      </c>
      <c r="S10">
        <f t="shared" si="2"/>
        <v>1.4999999999999998</v>
      </c>
      <c r="T10">
        <f t="shared" si="2"/>
        <v>0.66666666666666674</v>
      </c>
      <c r="U10">
        <f t="shared" si="2"/>
        <v>4.0000000000000009</v>
      </c>
      <c r="V10">
        <f t="shared" si="2"/>
        <v>1.9999999999999998</v>
      </c>
      <c r="W10">
        <f t="shared" si="2"/>
        <v>3</v>
      </c>
      <c r="X10">
        <f t="shared" si="2"/>
        <v>1</v>
      </c>
      <c r="Y10">
        <f t="shared" si="2"/>
        <v>5.0000000000000018</v>
      </c>
      <c r="Z10">
        <f t="shared" si="2"/>
        <v>1.9999999999999998</v>
      </c>
    </row>
    <row r="11" spans="1:26" x14ac:dyDescent="0.35">
      <c r="A11" s="3"/>
    </row>
    <row r="12" spans="1:26" x14ac:dyDescent="0.35">
      <c r="A12" s="4" t="s">
        <v>17</v>
      </c>
      <c r="B12" s="2">
        <f>B8/B2</f>
        <v>0.16666666666666671</v>
      </c>
      <c r="C12" s="2">
        <f t="shared" ref="C12:Z12" si="3">C8/C2</f>
        <v>4.1666666666666671E-2</v>
      </c>
      <c r="D12" s="2">
        <f t="shared" si="3"/>
        <v>0.05</v>
      </c>
      <c r="E12" s="2">
        <f t="shared" si="3"/>
        <v>1.1111111111111112E-2</v>
      </c>
      <c r="F12" s="2">
        <f t="shared" si="3"/>
        <v>1.2499999999999998E-3</v>
      </c>
      <c r="G12" s="2">
        <f t="shared" si="3"/>
        <v>8.3333333333333339E-4</v>
      </c>
      <c r="H12" s="2">
        <f t="shared" si="3"/>
        <v>3.8888888888888876E-2</v>
      </c>
      <c r="I12" s="2">
        <f t="shared" si="3"/>
        <v>8.9743589743589737E-3</v>
      </c>
      <c r="J12" s="2">
        <f t="shared" si="3"/>
        <v>6.666666666666668E-2</v>
      </c>
      <c r="K12" s="2">
        <f t="shared" si="3"/>
        <v>4.1666666666666657E-2</v>
      </c>
      <c r="L12" s="2">
        <f t="shared" si="3"/>
        <v>6.9444444444444448E-2</v>
      </c>
      <c r="M12" s="2">
        <f t="shared" si="3"/>
        <v>1.9841269841269844E-2</v>
      </c>
      <c r="N12" s="2">
        <f t="shared" si="3"/>
        <v>0.23333333333333325</v>
      </c>
      <c r="O12" s="2"/>
      <c r="P12" s="2">
        <f t="shared" si="3"/>
        <v>0.53333333333333355</v>
      </c>
      <c r="Q12" s="2">
        <f t="shared" si="3"/>
        <v>0.27222222222222231</v>
      </c>
      <c r="R12" s="2">
        <f t="shared" si="3"/>
        <v>0.26666666666666661</v>
      </c>
      <c r="S12" s="2">
        <f t="shared" si="3"/>
        <v>7.4999999999999997E-2</v>
      </c>
      <c r="T12" s="2">
        <f t="shared" si="3"/>
        <v>2.2222222222222227E-2</v>
      </c>
      <c r="U12" s="2">
        <f t="shared" si="3"/>
        <v>0.10000000000000005</v>
      </c>
      <c r="V12" s="2">
        <f t="shared" si="3"/>
        <v>4.1666666666666657E-2</v>
      </c>
      <c r="W12" s="2">
        <f t="shared" si="3"/>
        <v>7.4999999999999997E-2</v>
      </c>
      <c r="X12" s="2">
        <f t="shared" si="3"/>
        <v>1.6666666666666666E-2</v>
      </c>
      <c r="Y12" s="2">
        <f t="shared" si="3"/>
        <v>0.83333333333333359</v>
      </c>
      <c r="Z12" s="2">
        <f t="shared" si="3"/>
        <v>0.26666666666666661</v>
      </c>
    </row>
    <row r="13" spans="1:26" x14ac:dyDescent="0.35">
      <c r="A13" s="3"/>
    </row>
    <row r="14" spans="1:26" x14ac:dyDescent="0.35">
      <c r="A14" s="4" t="s">
        <v>18</v>
      </c>
      <c r="B14">
        <f>B10/B2</f>
        <v>0.20000000000000007</v>
      </c>
      <c r="C14">
        <f t="shared" ref="C14:Z14" si="4">C10/C2</f>
        <v>6.6666666666666666E-2</v>
      </c>
      <c r="D14">
        <f t="shared" si="4"/>
        <v>6.6666666666666666E-2</v>
      </c>
      <c r="E14">
        <f t="shared" si="4"/>
        <v>2.2222222222222223E-2</v>
      </c>
      <c r="F14">
        <f t="shared" si="4"/>
        <v>2.0833333333333329E-3</v>
      </c>
      <c r="G14">
        <f t="shared" si="4"/>
        <v>1.6666666666666668E-3</v>
      </c>
      <c r="H14">
        <f t="shared" si="4"/>
        <v>5.5555555555555546E-2</v>
      </c>
      <c r="I14">
        <f t="shared" si="4"/>
        <v>2.564102564102564E-2</v>
      </c>
      <c r="J14">
        <f t="shared" si="4"/>
        <v>0.16666666666666669</v>
      </c>
      <c r="K14">
        <f t="shared" si="4"/>
        <v>0.12499999999999999</v>
      </c>
      <c r="L14">
        <f t="shared" si="4"/>
        <v>0.11111111111111112</v>
      </c>
      <c r="M14">
        <f t="shared" si="4"/>
        <v>4.761904761904763E-2</v>
      </c>
      <c r="N14">
        <f t="shared" si="4"/>
        <v>0.33333333333333331</v>
      </c>
      <c r="P14">
        <f t="shared" si="4"/>
        <v>0.66666666666666685</v>
      </c>
      <c r="Q14">
        <f t="shared" si="4"/>
        <v>0.38888888888888901</v>
      </c>
      <c r="R14">
        <f t="shared" si="4"/>
        <v>0.39999999999999997</v>
      </c>
      <c r="S14">
        <f t="shared" si="4"/>
        <v>0.12499999999999999</v>
      </c>
      <c r="T14">
        <f t="shared" si="4"/>
        <v>5.5555555555555559E-2</v>
      </c>
      <c r="U14">
        <f t="shared" si="4"/>
        <v>0.12500000000000003</v>
      </c>
      <c r="V14">
        <f t="shared" si="4"/>
        <v>6.2499999999999993E-2</v>
      </c>
      <c r="W14">
        <f t="shared" si="4"/>
        <v>0.1</v>
      </c>
      <c r="X14">
        <f t="shared" si="4"/>
        <v>3.3333333333333333E-2</v>
      </c>
      <c r="Y14">
        <f t="shared" si="4"/>
        <v>1.0000000000000004</v>
      </c>
      <c r="Z14">
        <f t="shared" si="4"/>
        <v>0.39999999999999997</v>
      </c>
    </row>
    <row r="15" spans="1:26" x14ac:dyDescent="0.35">
      <c r="A15" s="3"/>
    </row>
    <row r="16" spans="1:26" x14ac:dyDescent="0.35">
      <c r="A16" s="4" t="s">
        <v>19</v>
      </c>
      <c r="B16" s="2">
        <f>1-B6</f>
        <v>0.16666666666666663</v>
      </c>
      <c r="C16" s="2">
        <f t="shared" ref="C16:Z16" si="5">1-C6</f>
        <v>0.375</v>
      </c>
      <c r="D16" s="2">
        <f t="shared" si="5"/>
        <v>0.25</v>
      </c>
      <c r="E16" s="2">
        <f t="shared" si="5"/>
        <v>0.5</v>
      </c>
      <c r="F16" s="2">
        <f t="shared" si="5"/>
        <v>0.4</v>
      </c>
      <c r="G16" s="2">
        <f t="shared" si="5"/>
        <v>0.5</v>
      </c>
      <c r="H16" s="2">
        <f t="shared" si="5"/>
        <v>0.30000000000000004</v>
      </c>
      <c r="I16" s="2">
        <f t="shared" si="5"/>
        <v>0.65</v>
      </c>
      <c r="J16" s="2">
        <f t="shared" si="5"/>
        <v>0.6</v>
      </c>
      <c r="K16" s="2">
        <f t="shared" si="5"/>
        <v>0.66666666666666674</v>
      </c>
      <c r="L16" s="2">
        <f t="shared" si="5"/>
        <v>0.375</v>
      </c>
      <c r="M16" s="2">
        <f t="shared" si="5"/>
        <v>0.58333333333333326</v>
      </c>
      <c r="N16" s="2">
        <f t="shared" si="5"/>
        <v>0.30000000000000004</v>
      </c>
      <c r="O16" s="2"/>
      <c r="P16" s="2">
        <f t="shared" si="5"/>
        <v>0.19999999999999996</v>
      </c>
      <c r="Q16" s="2">
        <f t="shared" si="5"/>
        <v>0.29999999999999993</v>
      </c>
      <c r="R16" s="2">
        <f t="shared" ref="R16" si="6">1-R6</f>
        <v>0.33333333333333337</v>
      </c>
      <c r="S16" s="2">
        <f t="shared" si="5"/>
        <v>0.4</v>
      </c>
      <c r="T16" s="2">
        <f t="shared" si="5"/>
        <v>0.6</v>
      </c>
      <c r="U16" s="2">
        <f t="shared" si="5"/>
        <v>0.19999999999999996</v>
      </c>
      <c r="V16" s="2">
        <f t="shared" si="5"/>
        <v>0.33333333333333337</v>
      </c>
      <c r="W16" s="2">
        <f t="shared" si="5"/>
        <v>0.25</v>
      </c>
      <c r="X16" s="2">
        <f t="shared" si="5"/>
        <v>0.5</v>
      </c>
      <c r="Y16" s="2">
        <f t="shared" si="5"/>
        <v>0.16666666666666663</v>
      </c>
      <c r="Z16" s="2">
        <f t="shared" si="5"/>
        <v>0.33333333333333337</v>
      </c>
    </row>
    <row r="17" spans="1:26" x14ac:dyDescent="0.35">
      <c r="A17" s="4" t="s">
        <v>20</v>
      </c>
      <c r="B17" s="2">
        <f>B16*B6</f>
        <v>0.13888888888888887</v>
      </c>
      <c r="C17" s="2">
        <f t="shared" ref="C17:Z17" si="7">C16*C6</f>
        <v>0.234375</v>
      </c>
      <c r="D17" s="2">
        <f t="shared" si="7"/>
        <v>0.1875</v>
      </c>
      <c r="E17" s="2">
        <f t="shared" si="7"/>
        <v>0.25</v>
      </c>
      <c r="F17" s="2">
        <f t="shared" si="7"/>
        <v>0.24</v>
      </c>
      <c r="G17" s="2">
        <f t="shared" si="7"/>
        <v>0.25</v>
      </c>
      <c r="H17" s="2">
        <f t="shared" si="7"/>
        <v>0.21000000000000002</v>
      </c>
      <c r="I17" s="2">
        <f t="shared" si="7"/>
        <v>0.22749999999999998</v>
      </c>
      <c r="J17" s="2">
        <f t="shared" si="7"/>
        <v>0.24</v>
      </c>
      <c r="K17" s="2">
        <f t="shared" si="7"/>
        <v>0.22222222222222224</v>
      </c>
      <c r="L17" s="2">
        <f t="shared" si="7"/>
        <v>0.234375</v>
      </c>
      <c r="M17" s="2">
        <f t="shared" si="7"/>
        <v>0.24305555555555552</v>
      </c>
      <c r="N17" s="2">
        <f t="shared" si="7"/>
        <v>0.21000000000000002</v>
      </c>
      <c r="O17" s="2"/>
      <c r="P17" s="2">
        <f t="shared" si="7"/>
        <v>0.15999999999999998</v>
      </c>
      <c r="Q17" s="2">
        <f t="shared" si="7"/>
        <v>0.20999999999999996</v>
      </c>
      <c r="R17" s="2">
        <f t="shared" ref="R17" si="8">R16*R6</f>
        <v>0.22222222222222224</v>
      </c>
      <c r="S17" s="2">
        <f t="shared" si="7"/>
        <v>0.24</v>
      </c>
      <c r="T17" s="2">
        <f t="shared" si="7"/>
        <v>0.24</v>
      </c>
      <c r="U17" s="2">
        <f t="shared" si="7"/>
        <v>0.15999999999999998</v>
      </c>
      <c r="V17" s="2">
        <f t="shared" si="7"/>
        <v>0.22222222222222224</v>
      </c>
      <c r="W17" s="2">
        <f t="shared" si="7"/>
        <v>0.1875</v>
      </c>
      <c r="X17" s="2">
        <f t="shared" si="7"/>
        <v>0.25</v>
      </c>
      <c r="Y17" s="2">
        <f t="shared" si="7"/>
        <v>0.13888888888888887</v>
      </c>
      <c r="Z17" s="2">
        <f t="shared" si="7"/>
        <v>0.22222222222222224</v>
      </c>
    </row>
    <row r="18" spans="1:26" x14ac:dyDescent="0.35">
      <c r="A18" s="4" t="s">
        <v>21</v>
      </c>
      <c r="B18" s="2">
        <f>B16*B6^2</f>
        <v>0.11574074074074073</v>
      </c>
      <c r="C18" s="2">
        <f t="shared" ref="C18:Z18" si="9">C16*C6^2</f>
        <v>0.146484375</v>
      </c>
      <c r="D18" s="2">
        <f t="shared" si="9"/>
        <v>0.140625</v>
      </c>
      <c r="E18" s="2">
        <f t="shared" si="9"/>
        <v>0.125</v>
      </c>
      <c r="F18" s="2">
        <f t="shared" si="9"/>
        <v>0.14399999999999999</v>
      </c>
      <c r="G18" s="2">
        <f t="shared" si="9"/>
        <v>0.125</v>
      </c>
      <c r="H18" s="2">
        <f t="shared" si="9"/>
        <v>0.14699999999999999</v>
      </c>
      <c r="I18" s="2">
        <f t="shared" si="9"/>
        <v>7.9624999999999987E-2</v>
      </c>
      <c r="J18" s="2">
        <f t="shared" si="9"/>
        <v>9.6000000000000016E-2</v>
      </c>
      <c r="K18" s="2">
        <f t="shared" si="9"/>
        <v>7.4074074074074084E-2</v>
      </c>
      <c r="L18" s="2">
        <f t="shared" si="9"/>
        <v>0.146484375</v>
      </c>
      <c r="M18" s="2">
        <f t="shared" si="9"/>
        <v>0.10127314814814815</v>
      </c>
      <c r="N18" s="2">
        <f t="shared" si="9"/>
        <v>0.14699999999999999</v>
      </c>
      <c r="O18" s="2"/>
      <c r="P18" s="2">
        <f t="shared" si="9"/>
        <v>0.128</v>
      </c>
      <c r="Q18" s="2">
        <f t="shared" si="9"/>
        <v>0.14699999999999999</v>
      </c>
      <c r="R18" s="2">
        <f t="shared" ref="R18" si="10">R16*R6^2</f>
        <v>0.14814814814814817</v>
      </c>
      <c r="S18" s="2">
        <f t="shared" si="9"/>
        <v>0.14399999999999999</v>
      </c>
      <c r="T18" s="2">
        <f t="shared" si="9"/>
        <v>9.6000000000000016E-2</v>
      </c>
      <c r="U18" s="2">
        <f t="shared" si="9"/>
        <v>0.128</v>
      </c>
      <c r="V18" s="2">
        <f t="shared" si="9"/>
        <v>0.14814814814814817</v>
      </c>
      <c r="W18" s="2">
        <f t="shared" si="9"/>
        <v>0.140625</v>
      </c>
      <c r="X18" s="2">
        <f t="shared" si="9"/>
        <v>0.125</v>
      </c>
      <c r="Y18" s="2">
        <f t="shared" si="9"/>
        <v>0.11574074074074073</v>
      </c>
      <c r="Z18" s="2">
        <f t="shared" si="9"/>
        <v>0.14814814814814817</v>
      </c>
    </row>
    <row r="19" spans="1:26" x14ac:dyDescent="0.35">
      <c r="A19" s="4" t="s">
        <v>22</v>
      </c>
      <c r="B19" s="2">
        <f>B16*B6^3</f>
        <v>9.6450617283950615E-2</v>
      </c>
      <c r="C19" s="2">
        <f t="shared" ref="C19:Z19" si="11">C16*C6^3</f>
        <v>9.1552734375E-2</v>
      </c>
      <c r="D19" s="2">
        <f t="shared" si="11"/>
        <v>0.10546875</v>
      </c>
      <c r="E19" s="2">
        <f t="shared" si="11"/>
        <v>6.25E-2</v>
      </c>
      <c r="F19" s="5">
        <f t="shared" si="11"/>
        <v>8.6400000000000005E-2</v>
      </c>
      <c r="G19" s="2">
        <f t="shared" si="11"/>
        <v>6.25E-2</v>
      </c>
      <c r="H19" s="5">
        <f t="shared" si="11"/>
        <v>0.10289999999999999</v>
      </c>
      <c r="I19" s="2">
        <f t="shared" si="11"/>
        <v>2.7868749999999994E-2</v>
      </c>
      <c r="J19" s="2">
        <f t="shared" si="11"/>
        <v>3.8400000000000011E-2</v>
      </c>
      <c r="K19" s="2">
        <f t="shared" si="11"/>
        <v>2.469135802469136E-2</v>
      </c>
      <c r="L19" s="2">
        <f t="shared" si="11"/>
        <v>9.1552734375E-2</v>
      </c>
      <c r="M19" s="2">
        <f t="shared" si="11"/>
        <v>4.2197145061728399E-2</v>
      </c>
      <c r="N19" s="2">
        <f t="shared" si="11"/>
        <v>0.10289999999999999</v>
      </c>
      <c r="O19" s="2"/>
      <c r="P19" s="2">
        <f t="shared" si="11"/>
        <v>0.1024</v>
      </c>
      <c r="Q19" s="2">
        <f t="shared" si="11"/>
        <v>0.10290000000000001</v>
      </c>
      <c r="R19" s="2">
        <f t="shared" ref="R19" si="12">R16*R6^3</f>
        <v>9.876543209876544E-2</v>
      </c>
      <c r="S19" s="2">
        <f t="shared" si="11"/>
        <v>8.6400000000000005E-2</v>
      </c>
      <c r="T19" s="2">
        <f t="shared" si="11"/>
        <v>3.8400000000000011E-2</v>
      </c>
      <c r="U19" s="2">
        <f t="shared" si="11"/>
        <v>0.1024</v>
      </c>
      <c r="V19" s="2">
        <f t="shared" si="11"/>
        <v>9.876543209876544E-2</v>
      </c>
      <c r="W19" s="2">
        <f t="shared" si="11"/>
        <v>0.10546875</v>
      </c>
      <c r="X19" s="2">
        <f t="shared" si="11"/>
        <v>6.25E-2</v>
      </c>
      <c r="Y19" s="2">
        <f t="shared" si="11"/>
        <v>9.6450617283950615E-2</v>
      </c>
      <c r="Z19" s="2">
        <f t="shared" si="11"/>
        <v>9.876543209876544E-2</v>
      </c>
    </row>
    <row r="21" spans="1:26" x14ac:dyDescent="0.35">
      <c r="A21" s="4" t="s">
        <v>24</v>
      </c>
      <c r="B21" s="5">
        <f>1-B16-B17-B18</f>
        <v>0.57870370370370383</v>
      </c>
      <c r="D21" s="5">
        <f>1-D16-D17</f>
        <v>0.5625</v>
      </c>
      <c r="J21" s="5">
        <f>1-J16-J17</f>
        <v>0.16000000000000003</v>
      </c>
      <c r="L21" s="5">
        <f>1-L16-L17-L18</f>
        <v>0.244140625</v>
      </c>
      <c r="N21" s="5">
        <f>1-N16-N17-N18</f>
        <v>0.34299999999999997</v>
      </c>
      <c r="S21" s="5">
        <f>S16+S17+S18</f>
        <v>0.78400000000000003</v>
      </c>
      <c r="U21" s="6">
        <f>U16*U6^4</f>
        <v>8.1920000000000021E-2</v>
      </c>
      <c r="W21" s="5">
        <f>1-W16-W17</f>
        <v>0.5625</v>
      </c>
      <c r="Y21" s="5">
        <f>1-Y16-Y17-Y18</f>
        <v>0.57870370370370383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Feladatbank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2020-10-25T04:18:26Z</dcterms:created>
  <dcterms:modified xsi:type="dcterms:W3CDTF">2020-10-25T15:21:23Z</dcterms:modified>
</cp:coreProperties>
</file>